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GTO'!$B$2:$I$85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F58" i="1"/>
  <c r="I58" i="1" s="1"/>
  <c r="I57" i="1"/>
  <c r="F57" i="1"/>
  <c r="F56" i="1"/>
  <c r="I56" i="1" s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I29" i="1" s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I19" i="1" s="1"/>
  <c r="H19" i="1"/>
  <c r="G19" i="1"/>
  <c r="E19" i="1"/>
  <c r="D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H11" i="1"/>
  <c r="H83" i="1" s="1"/>
  <c r="G11" i="1"/>
  <c r="G83" i="1" s="1"/>
  <c r="E11" i="1"/>
  <c r="E83" i="1" s="1"/>
  <c r="D11" i="1"/>
  <c r="D83" i="1" s="1"/>
  <c r="B5" i="1"/>
  <c r="B2" i="1"/>
  <c r="I11" i="1" l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<sst xmlns="http://schemas.openxmlformats.org/spreadsheetml/2006/main" count="86" uniqueCount="86">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</sst>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0" borderId="0" xfId="0" applyFont="1" applyFill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9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9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31 de marzo de 2019</v>
          </cell>
        </row>
      </sheetData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zoomScaleNormal="100" workbookViewId="0">
      <selection activeCell="K22" sqref="K1:O6553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2" t="str">
        <f>+[1]INGRESOS!B4</f>
        <v xml:space="preserve">TECNOLOGICO DE ESTUDIOS SUPERIORES DE CHIMALHUACAN (TESCHI) </v>
      </c>
      <c r="C2" s="3"/>
      <c r="D2" s="3"/>
      <c r="E2" s="3"/>
      <c r="F2" s="3"/>
      <c r="G2" s="3"/>
      <c r="H2" s="3"/>
      <c r="I2" s="4"/>
    </row>
    <row r="3" spans="2:13" ht="16.5" customHeight="1" x14ac:dyDescent="0.15">
      <c r="B3" s="5" t="s">
        <v>0</v>
      </c>
      <c r="C3" s="6"/>
      <c r="D3" s="6"/>
      <c r="E3" s="6"/>
      <c r="F3" s="6"/>
      <c r="G3" s="6"/>
      <c r="H3" s="6"/>
      <c r="I3" s="7"/>
    </row>
    <row r="4" spans="2:13" ht="16.5" customHeight="1" x14ac:dyDescent="0.15">
      <c r="B4" s="8" t="s">
        <v>1</v>
      </c>
      <c r="C4" s="9"/>
      <c r="D4" s="9"/>
      <c r="E4" s="9"/>
      <c r="F4" s="9"/>
      <c r="G4" s="9"/>
      <c r="H4" s="9"/>
      <c r="I4" s="10"/>
    </row>
    <row r="5" spans="2:13" ht="16.5" customHeight="1" x14ac:dyDescent="0.15">
      <c r="B5" s="8" t="str">
        <f>+'[1]ANALITICO ING'!B4:J4</f>
        <v>Del 1 de enero al 31 de marzo de 2019</v>
      </c>
      <c r="C5" s="9"/>
      <c r="D5" s="9"/>
      <c r="E5" s="9"/>
      <c r="F5" s="9"/>
      <c r="G5" s="9"/>
      <c r="H5" s="9"/>
      <c r="I5" s="10"/>
    </row>
    <row r="6" spans="2:13" ht="16.5" customHeight="1" thickBot="1" x14ac:dyDescent="0.2">
      <c r="B6" s="11" t="s">
        <v>2</v>
      </c>
      <c r="C6" s="12"/>
      <c r="D6" s="12"/>
      <c r="E6" s="12"/>
      <c r="F6" s="12"/>
      <c r="G6" s="12"/>
      <c r="H6" s="12"/>
      <c r="I6" s="13"/>
    </row>
    <row r="7" spans="2:13" ht="9.75" customHeight="1" thickBot="1" x14ac:dyDescent="0.2">
      <c r="B7" s="14"/>
      <c r="C7" s="14"/>
      <c r="D7" s="14"/>
      <c r="E7" s="14"/>
      <c r="F7" s="14"/>
      <c r="G7" s="14"/>
      <c r="H7" s="14"/>
      <c r="I7" s="14"/>
    </row>
    <row r="8" spans="2:13" ht="13.5" customHeight="1" thickBot="1" x14ac:dyDescent="0.2"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</row>
    <row r="9" spans="2:13" ht="24.75" customHeight="1" thickBot="1" x14ac:dyDescent="0.2"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5"/>
    </row>
    <row r="10" spans="2:13" ht="14.25" customHeight="1" thickBot="1" x14ac:dyDescent="0.2">
      <c r="B10" s="26"/>
      <c r="C10" s="27"/>
      <c r="D10" s="28">
        <v>1</v>
      </c>
      <c r="E10" s="28">
        <v>2</v>
      </c>
      <c r="F10" s="28" t="s">
        <v>11</v>
      </c>
      <c r="G10" s="28">
        <v>4</v>
      </c>
      <c r="H10" s="28">
        <v>5</v>
      </c>
      <c r="I10" s="28" t="s">
        <v>12</v>
      </c>
    </row>
    <row r="11" spans="2:13" ht="14.25" customHeight="1" x14ac:dyDescent="0.15">
      <c r="B11" s="29" t="s">
        <v>13</v>
      </c>
      <c r="C11" s="30"/>
      <c r="D11" s="31">
        <f t="shared" ref="D11:I11" si="0">SUM(D12:D18)</f>
        <v>70768.899999999994</v>
      </c>
      <c r="E11" s="31">
        <f t="shared" si="0"/>
        <v>0</v>
      </c>
      <c r="F11" s="31">
        <f t="shared" si="0"/>
        <v>70768.899999999994</v>
      </c>
      <c r="G11" s="31">
        <f t="shared" si="0"/>
        <v>13145.300000000001</v>
      </c>
      <c r="H11" s="31">
        <f t="shared" si="0"/>
        <v>13145.300000000001</v>
      </c>
      <c r="I11" s="32">
        <f t="shared" si="0"/>
        <v>57623.600000000006</v>
      </c>
      <c r="K11" s="33"/>
    </row>
    <row r="12" spans="2:13" ht="14.25" customHeight="1" x14ac:dyDescent="0.15">
      <c r="B12" s="34"/>
      <c r="C12" s="35" t="s">
        <v>14</v>
      </c>
      <c r="D12" s="36">
        <v>38345.599999999999</v>
      </c>
      <c r="E12" s="36">
        <v>-125.6</v>
      </c>
      <c r="F12" s="36">
        <f t="shared" ref="F12:F18" si="1">D12+E12</f>
        <v>38220</v>
      </c>
      <c r="G12" s="37">
        <v>8558</v>
      </c>
      <c r="H12" s="38">
        <v>8558</v>
      </c>
      <c r="I12" s="39">
        <f t="shared" ref="I12:I18" si="2">F12-G12</f>
        <v>29662</v>
      </c>
      <c r="K12" s="40"/>
      <c r="M12" s="41"/>
    </row>
    <row r="13" spans="2:13" ht="14.25" customHeight="1" x14ac:dyDescent="0.15">
      <c r="B13" s="34"/>
      <c r="C13" s="35" t="s">
        <v>15</v>
      </c>
      <c r="D13" s="36">
        <v>1130.8</v>
      </c>
      <c r="E13" s="36">
        <v>0</v>
      </c>
      <c r="F13" s="36">
        <f t="shared" si="1"/>
        <v>1130.8</v>
      </c>
      <c r="G13" s="37">
        <v>321.7</v>
      </c>
      <c r="H13" s="38">
        <v>321.7</v>
      </c>
      <c r="I13" s="39">
        <f t="shared" si="2"/>
        <v>809.09999999999991</v>
      </c>
      <c r="M13" s="41"/>
    </row>
    <row r="14" spans="2:13" ht="14.25" customHeight="1" x14ac:dyDescent="0.15">
      <c r="B14" s="34"/>
      <c r="C14" s="35" t="s">
        <v>16</v>
      </c>
      <c r="D14" s="42">
        <v>14543.1</v>
      </c>
      <c r="E14" s="42">
        <v>0</v>
      </c>
      <c r="F14" s="42">
        <f t="shared" si="1"/>
        <v>14543.1</v>
      </c>
      <c r="G14" s="43">
        <v>1110.8</v>
      </c>
      <c r="H14" s="44">
        <v>1110.8</v>
      </c>
      <c r="I14" s="45">
        <f>F14-G14</f>
        <v>13432.300000000001</v>
      </c>
      <c r="J14" s="46"/>
      <c r="K14" s="47"/>
      <c r="M14" s="41"/>
    </row>
    <row r="15" spans="2:13" ht="14.25" customHeight="1" x14ac:dyDescent="0.15">
      <c r="B15" s="34"/>
      <c r="C15" s="35" t="s">
        <v>17</v>
      </c>
      <c r="D15" s="36">
        <v>7782.5</v>
      </c>
      <c r="E15" s="36">
        <v>125.6</v>
      </c>
      <c r="F15" s="36">
        <f t="shared" si="1"/>
        <v>7908.1</v>
      </c>
      <c r="G15" s="37">
        <v>2034.2</v>
      </c>
      <c r="H15" s="38">
        <v>2034.2</v>
      </c>
      <c r="I15" s="39">
        <f t="shared" si="2"/>
        <v>5873.9000000000005</v>
      </c>
      <c r="M15" s="41"/>
    </row>
    <row r="16" spans="2:13" ht="14.25" customHeight="1" x14ac:dyDescent="0.15">
      <c r="B16" s="34"/>
      <c r="C16" s="35" t="s">
        <v>18</v>
      </c>
      <c r="D16" s="36">
        <v>8641.9</v>
      </c>
      <c r="E16" s="36">
        <v>0</v>
      </c>
      <c r="F16" s="36">
        <f t="shared" si="1"/>
        <v>8641.9</v>
      </c>
      <c r="G16" s="37">
        <v>1120.5999999999999</v>
      </c>
      <c r="H16" s="38">
        <v>1120.5999999999999</v>
      </c>
      <c r="I16" s="39">
        <f t="shared" si="2"/>
        <v>7521.2999999999993</v>
      </c>
      <c r="M16" s="41"/>
    </row>
    <row r="17" spans="2:13" ht="14.25" customHeight="1" x14ac:dyDescent="0.15">
      <c r="B17" s="34"/>
      <c r="C17" s="35" t="s">
        <v>19</v>
      </c>
      <c r="D17" s="36">
        <v>0</v>
      </c>
      <c r="E17" s="36">
        <v>0</v>
      </c>
      <c r="F17" s="36">
        <f t="shared" si="1"/>
        <v>0</v>
      </c>
      <c r="G17" s="37">
        <v>0</v>
      </c>
      <c r="H17" s="38">
        <v>0</v>
      </c>
      <c r="I17" s="39">
        <f t="shared" si="2"/>
        <v>0</v>
      </c>
      <c r="M17" s="41"/>
    </row>
    <row r="18" spans="2:13" ht="14.25" customHeight="1" x14ac:dyDescent="0.15">
      <c r="B18" s="34"/>
      <c r="C18" s="35" t="s">
        <v>20</v>
      </c>
      <c r="D18" s="36">
        <v>325</v>
      </c>
      <c r="E18" s="36">
        <v>0</v>
      </c>
      <c r="F18" s="36">
        <f t="shared" si="1"/>
        <v>325</v>
      </c>
      <c r="G18" s="37">
        <v>0</v>
      </c>
      <c r="H18" s="38">
        <v>0</v>
      </c>
      <c r="I18" s="39">
        <f t="shared" si="2"/>
        <v>325</v>
      </c>
      <c r="M18" s="41"/>
    </row>
    <row r="19" spans="2:13" ht="14.25" customHeight="1" x14ac:dyDescent="0.15">
      <c r="B19" s="48" t="s">
        <v>21</v>
      </c>
      <c r="C19" s="49"/>
      <c r="D19" s="50">
        <f t="shared" ref="D19:I19" si="3">SUM(D20:D28)</f>
        <v>10309.4</v>
      </c>
      <c r="E19" s="50">
        <f t="shared" si="3"/>
        <v>0</v>
      </c>
      <c r="F19" s="50">
        <f t="shared" si="3"/>
        <v>10309.400000000001</v>
      </c>
      <c r="G19" s="50">
        <f t="shared" si="3"/>
        <v>4051.7</v>
      </c>
      <c r="H19" s="50">
        <f t="shared" si="3"/>
        <v>4051.7</v>
      </c>
      <c r="I19" s="51">
        <f t="shared" si="3"/>
        <v>6257.7000000000007</v>
      </c>
      <c r="K19" s="33"/>
    </row>
    <row r="20" spans="2:13" ht="22.5" x14ac:dyDescent="0.15">
      <c r="B20" s="34"/>
      <c r="C20" s="35" t="s">
        <v>22</v>
      </c>
      <c r="D20" s="36">
        <v>2929.8</v>
      </c>
      <c r="E20" s="36">
        <v>-73.5</v>
      </c>
      <c r="F20" s="36">
        <f>D20+E20</f>
        <v>2856.3</v>
      </c>
      <c r="G20" s="37">
        <v>813.4</v>
      </c>
      <c r="H20" s="37">
        <v>813.4</v>
      </c>
      <c r="I20" s="39">
        <f>F20-G20</f>
        <v>2042.9</v>
      </c>
    </row>
    <row r="21" spans="2:13" ht="14.25" customHeight="1" x14ac:dyDescent="0.15">
      <c r="B21" s="34"/>
      <c r="C21" s="35" t="s">
        <v>23</v>
      </c>
      <c r="D21" s="36">
        <v>376.2</v>
      </c>
      <c r="E21" s="36">
        <v>0</v>
      </c>
      <c r="F21" s="36">
        <f t="shared" ref="F21:F28" si="4">D21+E21</f>
        <v>376.2</v>
      </c>
      <c r="G21" s="37">
        <v>62.1</v>
      </c>
      <c r="H21" s="37">
        <v>62.1</v>
      </c>
      <c r="I21" s="39">
        <f t="shared" ref="I21:I28" si="5">F21-G21</f>
        <v>314.09999999999997</v>
      </c>
    </row>
    <row r="22" spans="2:13" ht="14.25" customHeight="1" x14ac:dyDescent="0.15">
      <c r="B22" s="34"/>
      <c r="C22" s="35" t="s">
        <v>24</v>
      </c>
      <c r="D22" s="36">
        <v>0</v>
      </c>
      <c r="E22" s="36">
        <v>0</v>
      </c>
      <c r="F22" s="36">
        <f t="shared" si="4"/>
        <v>0</v>
      </c>
      <c r="G22" s="37">
        <v>0</v>
      </c>
      <c r="H22" s="37">
        <v>0</v>
      </c>
      <c r="I22" s="39">
        <f t="shared" si="5"/>
        <v>0</v>
      </c>
    </row>
    <row r="23" spans="2:13" ht="14.25" customHeight="1" x14ac:dyDescent="0.15">
      <c r="B23" s="34"/>
      <c r="C23" s="35" t="s">
        <v>25</v>
      </c>
      <c r="D23" s="36">
        <v>4248.5</v>
      </c>
      <c r="E23" s="36">
        <v>45.1</v>
      </c>
      <c r="F23" s="36">
        <f t="shared" si="4"/>
        <v>4293.6000000000004</v>
      </c>
      <c r="G23" s="37">
        <v>2802.1</v>
      </c>
      <c r="H23" s="37">
        <v>2802.1</v>
      </c>
      <c r="I23" s="39">
        <f t="shared" si="5"/>
        <v>1491.5000000000005</v>
      </c>
    </row>
    <row r="24" spans="2:13" ht="14.25" customHeight="1" x14ac:dyDescent="0.15">
      <c r="B24" s="34"/>
      <c r="C24" s="35" t="s">
        <v>26</v>
      </c>
      <c r="D24" s="36">
        <v>438.3</v>
      </c>
      <c r="E24" s="36">
        <v>0</v>
      </c>
      <c r="F24" s="36">
        <f t="shared" si="4"/>
        <v>438.3</v>
      </c>
      <c r="G24" s="37">
        <v>74.099999999999994</v>
      </c>
      <c r="H24" s="37">
        <v>74.099999999999994</v>
      </c>
      <c r="I24" s="39">
        <f t="shared" si="5"/>
        <v>364.20000000000005</v>
      </c>
    </row>
    <row r="25" spans="2:13" ht="14.25" customHeight="1" x14ac:dyDescent="0.15">
      <c r="B25" s="34"/>
      <c r="C25" s="35" t="s">
        <v>27</v>
      </c>
      <c r="D25" s="36">
        <v>360</v>
      </c>
      <c r="E25" s="36">
        <v>0</v>
      </c>
      <c r="F25" s="36">
        <f t="shared" si="4"/>
        <v>360</v>
      </c>
      <c r="G25" s="37">
        <v>70</v>
      </c>
      <c r="H25" s="37">
        <v>70</v>
      </c>
      <c r="I25" s="39">
        <f t="shared" si="5"/>
        <v>290</v>
      </c>
    </row>
    <row r="26" spans="2:13" ht="14.25" customHeight="1" x14ac:dyDescent="0.15">
      <c r="B26" s="34"/>
      <c r="C26" s="35" t="s">
        <v>28</v>
      </c>
      <c r="D26" s="36">
        <v>722.5</v>
      </c>
      <c r="E26" s="36">
        <v>6.7</v>
      </c>
      <c r="F26" s="36">
        <f t="shared" si="4"/>
        <v>729.2</v>
      </c>
      <c r="G26" s="37">
        <v>98.5</v>
      </c>
      <c r="H26" s="37">
        <v>98.5</v>
      </c>
      <c r="I26" s="39">
        <f t="shared" si="5"/>
        <v>630.70000000000005</v>
      </c>
    </row>
    <row r="27" spans="2:13" ht="14.25" customHeight="1" x14ac:dyDescent="0.15">
      <c r="B27" s="34"/>
      <c r="C27" s="35" t="s">
        <v>29</v>
      </c>
      <c r="D27" s="36">
        <v>0</v>
      </c>
      <c r="E27" s="36">
        <v>0</v>
      </c>
      <c r="F27" s="36">
        <f t="shared" si="4"/>
        <v>0</v>
      </c>
      <c r="G27" s="37">
        <v>0</v>
      </c>
      <c r="H27" s="37">
        <v>0</v>
      </c>
      <c r="I27" s="39">
        <f t="shared" si="5"/>
        <v>0</v>
      </c>
    </row>
    <row r="28" spans="2:13" ht="14.25" customHeight="1" x14ac:dyDescent="0.15">
      <c r="B28" s="34"/>
      <c r="C28" s="35" t="s">
        <v>30</v>
      </c>
      <c r="D28" s="36">
        <v>1234.0999999999999</v>
      </c>
      <c r="E28" s="36">
        <v>21.7</v>
      </c>
      <c r="F28" s="36">
        <f t="shared" si="4"/>
        <v>1255.8</v>
      </c>
      <c r="G28" s="37">
        <v>131.5</v>
      </c>
      <c r="H28" s="37">
        <v>131.5</v>
      </c>
      <c r="I28" s="39">
        <f t="shared" si="5"/>
        <v>1124.3</v>
      </c>
    </row>
    <row r="29" spans="2:13" ht="14.25" customHeight="1" x14ac:dyDescent="0.15">
      <c r="B29" s="48" t="s">
        <v>31</v>
      </c>
      <c r="C29" s="49"/>
      <c r="D29" s="50">
        <f t="shared" ref="D29:I29" si="6">SUM(D30:D38)</f>
        <v>14805.299999999997</v>
      </c>
      <c r="E29" s="50">
        <f t="shared" si="6"/>
        <v>0</v>
      </c>
      <c r="F29" s="50">
        <f t="shared" si="6"/>
        <v>14805.299999999997</v>
      </c>
      <c r="G29" s="50">
        <f t="shared" si="6"/>
        <v>3710.8999999999996</v>
      </c>
      <c r="H29" s="50">
        <f t="shared" si="6"/>
        <v>3710.8999999999996</v>
      </c>
      <c r="I29" s="51">
        <f t="shared" si="6"/>
        <v>11094.4</v>
      </c>
      <c r="K29" s="33"/>
    </row>
    <row r="30" spans="2:13" ht="14.25" customHeight="1" x14ac:dyDescent="0.15">
      <c r="B30" s="34"/>
      <c r="C30" s="35" t="s">
        <v>32</v>
      </c>
      <c r="D30" s="36">
        <v>2403.9</v>
      </c>
      <c r="E30" s="36">
        <v>1.6</v>
      </c>
      <c r="F30" s="36">
        <f>D30+E30</f>
        <v>2405.5</v>
      </c>
      <c r="G30" s="37">
        <v>580.29999999999995</v>
      </c>
      <c r="H30" s="37">
        <v>580.29999999999995</v>
      </c>
      <c r="I30" s="39">
        <f t="shared" ref="I30:I38" si="7">F30-G30</f>
        <v>1825.2</v>
      </c>
    </row>
    <row r="31" spans="2:13" ht="14.25" customHeight="1" x14ac:dyDescent="0.15">
      <c r="B31" s="34"/>
      <c r="C31" s="35" t="s">
        <v>33</v>
      </c>
      <c r="D31" s="36">
        <v>22</v>
      </c>
      <c r="E31" s="36">
        <v>0</v>
      </c>
      <c r="F31" s="36">
        <f t="shared" ref="F31:F38" si="8">D31+E31</f>
        <v>22</v>
      </c>
      <c r="G31" s="37">
        <v>5.8</v>
      </c>
      <c r="H31" s="37">
        <v>5.8</v>
      </c>
      <c r="I31" s="39">
        <f t="shared" si="7"/>
        <v>16.2</v>
      </c>
    </row>
    <row r="32" spans="2:13" ht="14.25" customHeight="1" x14ac:dyDescent="0.15">
      <c r="B32" s="34"/>
      <c r="C32" s="35" t="s">
        <v>34</v>
      </c>
      <c r="D32" s="36">
        <v>5016</v>
      </c>
      <c r="E32" s="36">
        <v>3.6</v>
      </c>
      <c r="F32" s="36">
        <f t="shared" si="8"/>
        <v>5019.6000000000004</v>
      </c>
      <c r="G32" s="37">
        <v>1303.8</v>
      </c>
      <c r="H32" s="37">
        <v>1303.8</v>
      </c>
      <c r="I32" s="39">
        <f t="shared" si="7"/>
        <v>3715.8</v>
      </c>
    </row>
    <row r="33" spans="2:9" ht="14.25" customHeight="1" x14ac:dyDescent="0.15">
      <c r="B33" s="34"/>
      <c r="C33" s="35" t="s">
        <v>35</v>
      </c>
      <c r="D33" s="36">
        <v>539</v>
      </c>
      <c r="E33" s="36">
        <v>0</v>
      </c>
      <c r="F33" s="36">
        <f t="shared" si="8"/>
        <v>539</v>
      </c>
      <c r="G33" s="37">
        <v>326.39999999999998</v>
      </c>
      <c r="H33" s="37">
        <v>326.39999999999998</v>
      </c>
      <c r="I33" s="39">
        <f t="shared" si="7"/>
        <v>212.60000000000002</v>
      </c>
    </row>
    <row r="34" spans="2:9" ht="14.25" customHeight="1" x14ac:dyDescent="0.15">
      <c r="B34" s="34"/>
      <c r="C34" s="35" t="s">
        <v>36</v>
      </c>
      <c r="D34" s="36">
        <v>4554.7</v>
      </c>
      <c r="E34" s="36">
        <v>-2.2999999999999998</v>
      </c>
      <c r="F34" s="36">
        <f t="shared" si="8"/>
        <v>4552.3999999999996</v>
      </c>
      <c r="G34" s="37">
        <v>1190.2</v>
      </c>
      <c r="H34" s="37">
        <v>1190.2</v>
      </c>
      <c r="I34" s="39">
        <f t="shared" si="7"/>
        <v>3362.2</v>
      </c>
    </row>
    <row r="35" spans="2:9" ht="14.25" customHeight="1" x14ac:dyDescent="0.15">
      <c r="B35" s="34"/>
      <c r="C35" s="35" t="s">
        <v>37</v>
      </c>
      <c r="D35" s="36">
        <v>214.3</v>
      </c>
      <c r="E35" s="36">
        <v>0</v>
      </c>
      <c r="F35" s="36">
        <f t="shared" si="8"/>
        <v>214.3</v>
      </c>
      <c r="G35" s="37">
        <v>0</v>
      </c>
      <c r="H35" s="37">
        <v>0</v>
      </c>
      <c r="I35" s="39">
        <f>F35-G35</f>
        <v>214.3</v>
      </c>
    </row>
    <row r="36" spans="2:9" ht="14.25" customHeight="1" x14ac:dyDescent="0.15">
      <c r="B36" s="34"/>
      <c r="C36" s="35" t="s">
        <v>38</v>
      </c>
      <c r="D36" s="36">
        <v>141.9</v>
      </c>
      <c r="E36" s="36">
        <v>0</v>
      </c>
      <c r="F36" s="36">
        <f t="shared" si="8"/>
        <v>141.9</v>
      </c>
      <c r="G36" s="37">
        <v>9.1999999999999993</v>
      </c>
      <c r="H36" s="37">
        <v>9.1999999999999993</v>
      </c>
      <c r="I36" s="39">
        <f t="shared" si="7"/>
        <v>132.70000000000002</v>
      </c>
    </row>
    <row r="37" spans="2:9" ht="14.25" customHeight="1" x14ac:dyDescent="0.15">
      <c r="B37" s="34"/>
      <c r="C37" s="35" t="s">
        <v>39</v>
      </c>
      <c r="D37" s="36">
        <v>312.8</v>
      </c>
      <c r="E37" s="36">
        <v>0</v>
      </c>
      <c r="F37" s="36">
        <f t="shared" si="8"/>
        <v>312.8</v>
      </c>
      <c r="G37" s="37">
        <v>3.5</v>
      </c>
      <c r="H37" s="37">
        <v>3.5</v>
      </c>
      <c r="I37" s="39">
        <f t="shared" si="7"/>
        <v>309.3</v>
      </c>
    </row>
    <row r="38" spans="2:9" ht="14.25" customHeight="1" x14ac:dyDescent="0.15">
      <c r="B38" s="34"/>
      <c r="C38" s="35" t="s">
        <v>40</v>
      </c>
      <c r="D38" s="36">
        <v>1600.7</v>
      </c>
      <c r="E38" s="36">
        <v>-2.9</v>
      </c>
      <c r="F38" s="36">
        <f t="shared" si="8"/>
        <v>1597.8</v>
      </c>
      <c r="G38" s="37">
        <v>291.7</v>
      </c>
      <c r="H38" s="37">
        <v>291.7</v>
      </c>
      <c r="I38" s="39">
        <f t="shared" si="7"/>
        <v>1306.0999999999999</v>
      </c>
    </row>
    <row r="39" spans="2:9" ht="14.25" customHeight="1" x14ac:dyDescent="0.15">
      <c r="B39" s="48" t="s">
        <v>41</v>
      </c>
      <c r="C39" s="49"/>
      <c r="D39" s="50">
        <f t="shared" ref="D39:I39" si="9">SUM(D40:D48)</f>
        <v>704.8</v>
      </c>
      <c r="E39" s="50">
        <f t="shared" si="9"/>
        <v>0</v>
      </c>
      <c r="F39" s="50">
        <f t="shared" si="9"/>
        <v>704.8</v>
      </c>
      <c r="G39" s="50">
        <f t="shared" si="9"/>
        <v>42.4</v>
      </c>
      <c r="H39" s="50">
        <f t="shared" si="9"/>
        <v>42.4</v>
      </c>
      <c r="I39" s="51">
        <f t="shared" si="9"/>
        <v>662.4</v>
      </c>
    </row>
    <row r="40" spans="2:9" ht="14.25" customHeight="1" x14ac:dyDescent="0.15">
      <c r="B40" s="34"/>
      <c r="C40" s="35" t="s">
        <v>42</v>
      </c>
      <c r="D40" s="37">
        <v>0</v>
      </c>
      <c r="E40" s="37">
        <v>0</v>
      </c>
      <c r="F40" s="37">
        <f t="shared" ref="F40:F48" si="10">D40+E40</f>
        <v>0</v>
      </c>
      <c r="G40" s="37">
        <v>0</v>
      </c>
      <c r="H40" s="37">
        <v>0</v>
      </c>
      <c r="I40" s="39">
        <f t="shared" ref="I40:I48" si="11">F40-G40</f>
        <v>0</v>
      </c>
    </row>
    <row r="41" spans="2:9" ht="14.25" customHeight="1" x14ac:dyDescent="0.15">
      <c r="B41" s="34"/>
      <c r="C41" s="35" t="s">
        <v>43</v>
      </c>
      <c r="D41" s="37">
        <v>0</v>
      </c>
      <c r="E41" s="37">
        <v>0</v>
      </c>
      <c r="F41" s="37">
        <f t="shared" si="10"/>
        <v>0</v>
      </c>
      <c r="G41" s="37">
        <v>0</v>
      </c>
      <c r="H41" s="37">
        <v>0</v>
      </c>
      <c r="I41" s="39">
        <f t="shared" si="11"/>
        <v>0</v>
      </c>
    </row>
    <row r="42" spans="2:9" ht="14.25" customHeight="1" x14ac:dyDescent="0.15">
      <c r="B42" s="34"/>
      <c r="C42" s="35" t="s">
        <v>44</v>
      </c>
      <c r="D42" s="37">
        <v>0</v>
      </c>
      <c r="E42" s="37">
        <v>0</v>
      </c>
      <c r="F42" s="37">
        <f t="shared" si="10"/>
        <v>0</v>
      </c>
      <c r="G42" s="37">
        <v>0</v>
      </c>
      <c r="H42" s="37">
        <v>0</v>
      </c>
      <c r="I42" s="39">
        <f t="shared" si="11"/>
        <v>0</v>
      </c>
    </row>
    <row r="43" spans="2:9" ht="14.25" customHeight="1" x14ac:dyDescent="0.15">
      <c r="B43" s="34"/>
      <c r="C43" s="35" t="s">
        <v>45</v>
      </c>
      <c r="D43" s="37">
        <v>704.8</v>
      </c>
      <c r="E43" s="37">
        <v>0</v>
      </c>
      <c r="F43" s="37">
        <f t="shared" si="10"/>
        <v>704.8</v>
      </c>
      <c r="G43" s="37">
        <v>42.4</v>
      </c>
      <c r="H43" s="37">
        <v>42.4</v>
      </c>
      <c r="I43" s="39">
        <f t="shared" si="11"/>
        <v>662.4</v>
      </c>
    </row>
    <row r="44" spans="2:9" ht="14.25" customHeight="1" x14ac:dyDescent="0.15">
      <c r="B44" s="34"/>
      <c r="C44" s="35" t="s">
        <v>46</v>
      </c>
      <c r="D44" s="37">
        <v>0</v>
      </c>
      <c r="E44" s="37">
        <v>0</v>
      </c>
      <c r="F44" s="37">
        <f t="shared" si="10"/>
        <v>0</v>
      </c>
      <c r="G44" s="37">
        <v>0</v>
      </c>
      <c r="H44" s="37">
        <v>0</v>
      </c>
      <c r="I44" s="39">
        <f t="shared" si="11"/>
        <v>0</v>
      </c>
    </row>
    <row r="45" spans="2:9" ht="14.25" customHeight="1" x14ac:dyDescent="0.15">
      <c r="B45" s="34"/>
      <c r="C45" s="35" t="s">
        <v>47</v>
      </c>
      <c r="D45" s="37">
        <v>0</v>
      </c>
      <c r="E45" s="37">
        <v>0</v>
      </c>
      <c r="F45" s="37">
        <f t="shared" si="10"/>
        <v>0</v>
      </c>
      <c r="G45" s="37">
        <v>0</v>
      </c>
      <c r="H45" s="37">
        <v>0</v>
      </c>
      <c r="I45" s="39">
        <f t="shared" si="11"/>
        <v>0</v>
      </c>
    </row>
    <row r="46" spans="2:9" ht="14.25" customHeight="1" x14ac:dyDescent="0.15">
      <c r="B46" s="34"/>
      <c r="C46" s="35" t="s">
        <v>48</v>
      </c>
      <c r="D46" s="37">
        <v>0</v>
      </c>
      <c r="E46" s="37">
        <v>0</v>
      </c>
      <c r="F46" s="37">
        <f t="shared" si="10"/>
        <v>0</v>
      </c>
      <c r="G46" s="37">
        <v>0</v>
      </c>
      <c r="H46" s="37">
        <v>0</v>
      </c>
      <c r="I46" s="39">
        <f t="shared" si="11"/>
        <v>0</v>
      </c>
    </row>
    <row r="47" spans="2:9" ht="14.25" customHeight="1" x14ac:dyDescent="0.15">
      <c r="B47" s="34"/>
      <c r="C47" s="35" t="s">
        <v>49</v>
      </c>
      <c r="D47" s="37">
        <v>0</v>
      </c>
      <c r="E47" s="37">
        <v>0</v>
      </c>
      <c r="F47" s="37">
        <f t="shared" si="10"/>
        <v>0</v>
      </c>
      <c r="G47" s="37">
        <v>0</v>
      </c>
      <c r="H47" s="37">
        <v>0</v>
      </c>
      <c r="I47" s="39">
        <f t="shared" si="11"/>
        <v>0</v>
      </c>
    </row>
    <row r="48" spans="2:9" ht="14.25" customHeight="1" x14ac:dyDescent="0.15">
      <c r="B48" s="34"/>
      <c r="C48" s="35" t="s">
        <v>50</v>
      </c>
      <c r="D48" s="37">
        <v>0</v>
      </c>
      <c r="E48" s="37">
        <v>0</v>
      </c>
      <c r="F48" s="37">
        <f t="shared" si="10"/>
        <v>0</v>
      </c>
      <c r="G48" s="37">
        <v>0</v>
      </c>
      <c r="H48" s="37">
        <v>0</v>
      </c>
      <c r="I48" s="39">
        <f t="shared" si="11"/>
        <v>0</v>
      </c>
    </row>
    <row r="49" spans="2:15" ht="14.25" customHeight="1" x14ac:dyDescent="0.15">
      <c r="B49" s="48" t="s">
        <v>51</v>
      </c>
      <c r="C49" s="49"/>
      <c r="D49" s="50">
        <f t="shared" ref="D49:I49" si="12">SUM(D50:D58)</f>
        <v>13810.2</v>
      </c>
      <c r="E49" s="50">
        <f>SUM(E50:E58)</f>
        <v>-8.4376949871511897E-15</v>
      </c>
      <c r="F49" s="50">
        <f t="shared" si="12"/>
        <v>13810.2</v>
      </c>
      <c r="G49" s="50">
        <f t="shared" si="12"/>
        <v>695.5</v>
      </c>
      <c r="H49" s="50">
        <f>SUM(H50:H58)</f>
        <v>695.5</v>
      </c>
      <c r="I49" s="51">
        <f t="shared" si="12"/>
        <v>13114.7</v>
      </c>
      <c r="K49" s="41"/>
      <c r="L49" s="52"/>
    </row>
    <row r="50" spans="2:15" ht="14.25" customHeight="1" x14ac:dyDescent="0.15">
      <c r="B50" s="34"/>
      <c r="C50" s="35" t="s">
        <v>52</v>
      </c>
      <c r="D50" s="36">
        <v>7311.6</v>
      </c>
      <c r="E50" s="36">
        <v>0</v>
      </c>
      <c r="F50" s="36">
        <f t="shared" ref="F50:F58" si="13">D50+E50</f>
        <v>7311.6</v>
      </c>
      <c r="G50" s="37">
        <v>80.5</v>
      </c>
      <c r="H50" s="38">
        <v>80.5</v>
      </c>
      <c r="I50" s="39">
        <f t="shared" ref="I50:I58" si="14">F50-G50</f>
        <v>7231.1</v>
      </c>
      <c r="O50" s="52"/>
    </row>
    <row r="51" spans="2:15" ht="14.25" customHeight="1" x14ac:dyDescent="0.15">
      <c r="B51" s="34"/>
      <c r="C51" s="35" t="s">
        <v>53</v>
      </c>
      <c r="D51" s="36">
        <v>676.3</v>
      </c>
      <c r="E51" s="36">
        <v>105.1</v>
      </c>
      <c r="F51" s="36">
        <f t="shared" si="13"/>
        <v>781.4</v>
      </c>
      <c r="G51" s="37">
        <v>105.1</v>
      </c>
      <c r="H51" s="38">
        <v>105.1</v>
      </c>
      <c r="I51" s="39">
        <f t="shared" si="14"/>
        <v>676.3</v>
      </c>
      <c r="O51" s="52"/>
    </row>
    <row r="52" spans="2:15" ht="14.25" customHeight="1" x14ac:dyDescent="0.15">
      <c r="B52" s="34"/>
      <c r="C52" s="35" t="s">
        <v>54</v>
      </c>
      <c r="D52" s="36">
        <v>1267.7</v>
      </c>
      <c r="E52" s="36">
        <v>-106.7</v>
      </c>
      <c r="F52" s="36">
        <f t="shared" si="13"/>
        <v>1161</v>
      </c>
      <c r="G52" s="37">
        <v>8.1999999999999993</v>
      </c>
      <c r="H52" s="38">
        <v>8.1999999999999993</v>
      </c>
      <c r="I52" s="39">
        <f t="shared" si="14"/>
        <v>1152.8</v>
      </c>
      <c r="K52" s="41"/>
      <c r="O52" s="52"/>
    </row>
    <row r="53" spans="2:15" ht="14.25" customHeight="1" x14ac:dyDescent="0.15">
      <c r="B53" s="34"/>
      <c r="C53" s="35" t="s">
        <v>55</v>
      </c>
      <c r="D53" s="36">
        <v>500</v>
      </c>
      <c r="E53" s="36">
        <v>1.6</v>
      </c>
      <c r="F53" s="36">
        <f>D53+E53</f>
        <v>501.6</v>
      </c>
      <c r="G53" s="37">
        <v>501.7</v>
      </c>
      <c r="H53" s="38">
        <v>501.7</v>
      </c>
      <c r="I53" s="39">
        <f t="shared" si="14"/>
        <v>-9.9999999999965894E-2</v>
      </c>
      <c r="O53" s="52"/>
    </row>
    <row r="54" spans="2:15" ht="14.25" customHeight="1" x14ac:dyDescent="0.15">
      <c r="B54" s="34"/>
      <c r="C54" s="35" t="s">
        <v>56</v>
      </c>
      <c r="D54" s="36">
        <v>0</v>
      </c>
      <c r="E54" s="36">
        <v>0</v>
      </c>
      <c r="F54" s="36">
        <f>D54+E54</f>
        <v>0</v>
      </c>
      <c r="G54" s="37">
        <v>0</v>
      </c>
      <c r="H54" s="38">
        <v>0</v>
      </c>
      <c r="I54" s="39">
        <f t="shared" si="14"/>
        <v>0</v>
      </c>
      <c r="O54" s="52"/>
    </row>
    <row r="55" spans="2:15" ht="14.25" customHeight="1" x14ac:dyDescent="0.15">
      <c r="B55" s="34"/>
      <c r="C55" s="35" t="s">
        <v>57</v>
      </c>
      <c r="D55" s="36">
        <v>4014.8</v>
      </c>
      <c r="E55" s="36">
        <v>0</v>
      </c>
      <c r="F55" s="36">
        <f t="shared" si="13"/>
        <v>4014.8</v>
      </c>
      <c r="G55" s="37">
        <v>0</v>
      </c>
      <c r="H55" s="38">
        <v>0</v>
      </c>
      <c r="I55" s="39">
        <f t="shared" si="14"/>
        <v>4014.8</v>
      </c>
      <c r="O55" s="52"/>
    </row>
    <row r="56" spans="2:15" ht="14.25" customHeight="1" x14ac:dyDescent="0.15">
      <c r="B56" s="34"/>
      <c r="C56" s="35" t="s">
        <v>58</v>
      </c>
      <c r="D56" s="36">
        <v>0</v>
      </c>
      <c r="E56" s="36">
        <v>0</v>
      </c>
      <c r="F56" s="36">
        <f t="shared" si="13"/>
        <v>0</v>
      </c>
      <c r="G56" s="37">
        <v>0</v>
      </c>
      <c r="H56" s="38">
        <v>0</v>
      </c>
      <c r="I56" s="39">
        <f t="shared" si="14"/>
        <v>0</v>
      </c>
      <c r="O56" s="52"/>
    </row>
    <row r="57" spans="2:15" ht="14.25" customHeight="1" x14ac:dyDescent="0.15">
      <c r="B57" s="34"/>
      <c r="C57" s="35" t="s">
        <v>59</v>
      </c>
      <c r="D57" s="36">
        <v>0</v>
      </c>
      <c r="E57" s="36">
        <v>0</v>
      </c>
      <c r="F57" s="36">
        <f t="shared" si="13"/>
        <v>0</v>
      </c>
      <c r="G57" s="37">
        <v>0</v>
      </c>
      <c r="H57" s="38">
        <v>0</v>
      </c>
      <c r="I57" s="39">
        <f t="shared" si="14"/>
        <v>0</v>
      </c>
      <c r="O57" s="52"/>
    </row>
    <row r="58" spans="2:15" ht="14.25" customHeight="1" x14ac:dyDescent="0.15">
      <c r="B58" s="34"/>
      <c r="C58" s="35" t="s">
        <v>60</v>
      </c>
      <c r="D58" s="36">
        <v>39.799999999999997</v>
      </c>
      <c r="E58" s="36">
        <v>0</v>
      </c>
      <c r="F58" s="36">
        <f t="shared" si="13"/>
        <v>39.799999999999997</v>
      </c>
      <c r="G58" s="37">
        <v>0</v>
      </c>
      <c r="H58" s="38">
        <v>0</v>
      </c>
      <c r="I58" s="39">
        <f t="shared" si="14"/>
        <v>39.799999999999997</v>
      </c>
      <c r="O58" s="52"/>
    </row>
    <row r="59" spans="2:15" ht="14.25" customHeight="1" x14ac:dyDescent="0.15">
      <c r="B59" s="48" t="s">
        <v>61</v>
      </c>
      <c r="C59" s="49"/>
      <c r="D59" s="50">
        <f t="shared" ref="D59:I59" si="15">SUM(D60:D62)</f>
        <v>0</v>
      </c>
      <c r="E59" s="50">
        <f t="shared" si="15"/>
        <v>0</v>
      </c>
      <c r="F59" s="50">
        <f t="shared" si="15"/>
        <v>0</v>
      </c>
      <c r="G59" s="50">
        <f t="shared" si="15"/>
        <v>0</v>
      </c>
      <c r="H59" s="50">
        <f>SUM(H60:H62)</f>
        <v>0</v>
      </c>
      <c r="I59" s="51">
        <f t="shared" si="15"/>
        <v>0</v>
      </c>
    </row>
    <row r="60" spans="2:15" ht="14.25" customHeight="1" x14ac:dyDescent="0.15">
      <c r="B60" s="34"/>
      <c r="C60" s="35" t="s">
        <v>62</v>
      </c>
      <c r="D60" s="37">
        <v>0</v>
      </c>
      <c r="E60" s="37">
        <v>0</v>
      </c>
      <c r="F60" s="37">
        <f>D60+E60</f>
        <v>0</v>
      </c>
      <c r="G60" s="37">
        <v>0</v>
      </c>
      <c r="H60" s="50">
        <v>0</v>
      </c>
      <c r="I60" s="39">
        <f>F60-G60</f>
        <v>0</v>
      </c>
    </row>
    <row r="61" spans="2:15" ht="14.25" customHeight="1" x14ac:dyDescent="0.15">
      <c r="B61" s="34"/>
      <c r="C61" s="35" t="s">
        <v>63</v>
      </c>
      <c r="D61" s="37">
        <v>0</v>
      </c>
      <c r="E61" s="37">
        <v>0</v>
      </c>
      <c r="F61" s="37">
        <f>D61+E61</f>
        <v>0</v>
      </c>
      <c r="G61" s="37">
        <v>0</v>
      </c>
      <c r="H61" s="50">
        <v>0</v>
      </c>
      <c r="I61" s="39">
        <f>F61-G61</f>
        <v>0</v>
      </c>
    </row>
    <row r="62" spans="2:15" ht="14.25" customHeight="1" x14ac:dyDescent="0.15">
      <c r="B62" s="34"/>
      <c r="C62" s="35" t="s">
        <v>64</v>
      </c>
      <c r="D62" s="37">
        <v>0</v>
      </c>
      <c r="E62" s="37">
        <v>0</v>
      </c>
      <c r="F62" s="37">
        <f>D62+E62</f>
        <v>0</v>
      </c>
      <c r="G62" s="37">
        <v>0</v>
      </c>
      <c r="H62" s="50">
        <v>0</v>
      </c>
      <c r="I62" s="39">
        <f>F62-G62</f>
        <v>0</v>
      </c>
    </row>
    <row r="63" spans="2:15" ht="14.25" customHeight="1" x14ac:dyDescent="0.15">
      <c r="B63" s="48" t="s">
        <v>65</v>
      </c>
      <c r="C63" s="49"/>
      <c r="D63" s="50">
        <f t="shared" ref="D63:I63" si="16">SUM(D64:D70)</f>
        <v>0</v>
      </c>
      <c r="E63" s="50">
        <f t="shared" si="16"/>
        <v>0</v>
      </c>
      <c r="F63" s="50">
        <f t="shared" si="16"/>
        <v>0</v>
      </c>
      <c r="G63" s="50">
        <f t="shared" si="16"/>
        <v>0</v>
      </c>
      <c r="H63" s="50">
        <f>SUM(H64:H70)</f>
        <v>0</v>
      </c>
      <c r="I63" s="51">
        <f t="shared" si="16"/>
        <v>0</v>
      </c>
    </row>
    <row r="64" spans="2:15" ht="14.25" customHeight="1" x14ac:dyDescent="0.15">
      <c r="B64" s="34"/>
      <c r="C64" s="35" t="s">
        <v>66</v>
      </c>
      <c r="D64" s="37">
        <v>0</v>
      </c>
      <c r="E64" s="37">
        <v>0</v>
      </c>
      <c r="F64" s="37">
        <f t="shared" ref="F64:F70" si="17">D64+E64</f>
        <v>0</v>
      </c>
      <c r="G64" s="37">
        <v>0</v>
      </c>
      <c r="H64" s="37">
        <v>0</v>
      </c>
      <c r="I64" s="39">
        <f t="shared" ref="I64:I70" si="18">F64-G64</f>
        <v>0</v>
      </c>
    </row>
    <row r="65" spans="2:11" ht="14.25" customHeight="1" x14ac:dyDescent="0.15">
      <c r="B65" s="34"/>
      <c r="C65" s="35" t="s">
        <v>67</v>
      </c>
      <c r="D65" s="37">
        <v>0</v>
      </c>
      <c r="E65" s="37">
        <v>0</v>
      </c>
      <c r="F65" s="37">
        <f t="shared" si="17"/>
        <v>0</v>
      </c>
      <c r="G65" s="37">
        <v>0</v>
      </c>
      <c r="H65" s="37">
        <v>0</v>
      </c>
      <c r="I65" s="39">
        <f t="shared" si="18"/>
        <v>0</v>
      </c>
      <c r="K65" s="53"/>
    </row>
    <row r="66" spans="2:11" ht="14.25" customHeight="1" x14ac:dyDescent="0.15">
      <c r="B66" s="34"/>
      <c r="C66" s="35" t="s">
        <v>68</v>
      </c>
      <c r="D66" s="37">
        <v>0</v>
      </c>
      <c r="E66" s="37">
        <v>0</v>
      </c>
      <c r="F66" s="37">
        <f t="shared" si="17"/>
        <v>0</v>
      </c>
      <c r="G66" s="37">
        <v>0</v>
      </c>
      <c r="H66" s="37">
        <v>0</v>
      </c>
      <c r="I66" s="39">
        <f t="shared" si="18"/>
        <v>0</v>
      </c>
    </row>
    <row r="67" spans="2:11" ht="14.25" customHeight="1" x14ac:dyDescent="0.15">
      <c r="B67" s="34"/>
      <c r="C67" s="35" t="s">
        <v>69</v>
      </c>
      <c r="D67" s="37">
        <v>0</v>
      </c>
      <c r="E67" s="37">
        <v>0</v>
      </c>
      <c r="F67" s="37">
        <f t="shared" si="17"/>
        <v>0</v>
      </c>
      <c r="G67" s="37">
        <v>0</v>
      </c>
      <c r="H67" s="37">
        <v>0</v>
      </c>
      <c r="I67" s="39">
        <f t="shared" si="18"/>
        <v>0</v>
      </c>
    </row>
    <row r="68" spans="2:11" ht="14.25" customHeight="1" x14ac:dyDescent="0.15">
      <c r="B68" s="34"/>
      <c r="C68" s="35" t="s">
        <v>70</v>
      </c>
      <c r="D68" s="37">
        <v>0</v>
      </c>
      <c r="E68" s="37">
        <v>0</v>
      </c>
      <c r="F68" s="37">
        <f t="shared" si="17"/>
        <v>0</v>
      </c>
      <c r="G68" s="37">
        <v>0</v>
      </c>
      <c r="H68" s="37">
        <v>0</v>
      </c>
      <c r="I68" s="39">
        <f t="shared" si="18"/>
        <v>0</v>
      </c>
    </row>
    <row r="69" spans="2:11" ht="14.25" customHeight="1" x14ac:dyDescent="0.15">
      <c r="B69" s="34"/>
      <c r="C69" s="35" t="s">
        <v>71</v>
      </c>
      <c r="D69" s="37">
        <v>0</v>
      </c>
      <c r="E69" s="37">
        <v>0</v>
      </c>
      <c r="F69" s="37">
        <f t="shared" si="17"/>
        <v>0</v>
      </c>
      <c r="G69" s="37">
        <v>0</v>
      </c>
      <c r="H69" s="37">
        <v>0</v>
      </c>
      <c r="I69" s="39">
        <f t="shared" si="18"/>
        <v>0</v>
      </c>
    </row>
    <row r="70" spans="2:11" ht="14.25" customHeight="1" x14ac:dyDescent="0.15">
      <c r="B70" s="34"/>
      <c r="C70" s="35" t="s">
        <v>72</v>
      </c>
      <c r="D70" s="37">
        <v>0</v>
      </c>
      <c r="E70" s="37">
        <v>0</v>
      </c>
      <c r="F70" s="37">
        <f t="shared" si="17"/>
        <v>0</v>
      </c>
      <c r="G70" s="37">
        <v>0</v>
      </c>
      <c r="H70" s="37">
        <v>0</v>
      </c>
      <c r="I70" s="39">
        <f t="shared" si="18"/>
        <v>0</v>
      </c>
    </row>
    <row r="71" spans="2:11" ht="14.25" customHeight="1" x14ac:dyDescent="0.15">
      <c r="B71" s="48" t="s">
        <v>73</v>
      </c>
      <c r="C71" s="49"/>
      <c r="D71" s="50">
        <f t="shared" ref="D71:I71" si="19">SUM(D72:D74)</f>
        <v>0</v>
      </c>
      <c r="E71" s="50">
        <f t="shared" si="19"/>
        <v>0</v>
      </c>
      <c r="F71" s="50">
        <f t="shared" si="19"/>
        <v>0</v>
      </c>
      <c r="G71" s="50">
        <f t="shared" si="19"/>
        <v>0</v>
      </c>
      <c r="H71" s="50">
        <f>SUM(H72:H74)</f>
        <v>0</v>
      </c>
      <c r="I71" s="51">
        <f t="shared" si="19"/>
        <v>0</v>
      </c>
    </row>
    <row r="72" spans="2:11" ht="14.25" customHeight="1" x14ac:dyDescent="0.15">
      <c r="B72" s="34"/>
      <c r="C72" s="35" t="s">
        <v>74</v>
      </c>
      <c r="D72" s="37">
        <v>0</v>
      </c>
      <c r="E72" s="37">
        <v>0</v>
      </c>
      <c r="F72" s="37">
        <f>D72+E72</f>
        <v>0</v>
      </c>
      <c r="G72" s="37">
        <v>0</v>
      </c>
      <c r="H72" s="37">
        <v>0</v>
      </c>
      <c r="I72" s="39">
        <f>F72-G72</f>
        <v>0</v>
      </c>
    </row>
    <row r="73" spans="2:11" ht="14.25" customHeight="1" x14ac:dyDescent="0.15">
      <c r="B73" s="34"/>
      <c r="C73" s="35" t="s">
        <v>75</v>
      </c>
      <c r="D73" s="37">
        <v>0</v>
      </c>
      <c r="E73" s="37">
        <v>0</v>
      </c>
      <c r="F73" s="37">
        <f>D73+E73</f>
        <v>0</v>
      </c>
      <c r="G73" s="37">
        <v>0</v>
      </c>
      <c r="H73" s="37">
        <v>0</v>
      </c>
      <c r="I73" s="39">
        <f>F73-G73</f>
        <v>0</v>
      </c>
    </row>
    <row r="74" spans="2:11" ht="14.25" customHeight="1" x14ac:dyDescent="0.15">
      <c r="B74" s="34"/>
      <c r="C74" s="35" t="s">
        <v>76</v>
      </c>
      <c r="D74" s="37">
        <v>0</v>
      </c>
      <c r="E74" s="37">
        <v>0</v>
      </c>
      <c r="F74" s="37">
        <f>D74+E74</f>
        <v>0</v>
      </c>
      <c r="G74" s="37">
        <v>0</v>
      </c>
      <c r="H74" s="37">
        <v>0</v>
      </c>
      <c r="I74" s="39">
        <f>F74-G74</f>
        <v>0</v>
      </c>
    </row>
    <row r="75" spans="2:11" ht="14.25" customHeight="1" x14ac:dyDescent="0.15">
      <c r="B75" s="48" t="s">
        <v>77</v>
      </c>
      <c r="C75" s="49"/>
      <c r="D75" s="50">
        <f t="shared" ref="D75:I75" si="20">SUM(D76:D82)</f>
        <v>0</v>
      </c>
      <c r="E75" s="50">
        <f t="shared" si="20"/>
        <v>0</v>
      </c>
      <c r="F75" s="50">
        <f t="shared" si="20"/>
        <v>0</v>
      </c>
      <c r="G75" s="50">
        <f t="shared" si="20"/>
        <v>0</v>
      </c>
      <c r="H75" s="50">
        <f>SUM(H76:H82)</f>
        <v>0</v>
      </c>
      <c r="I75" s="51">
        <f t="shared" si="20"/>
        <v>0</v>
      </c>
    </row>
    <row r="76" spans="2:11" ht="14.25" customHeight="1" x14ac:dyDescent="0.15">
      <c r="B76" s="34"/>
      <c r="C76" s="35" t="s">
        <v>78</v>
      </c>
      <c r="D76" s="37">
        <v>0</v>
      </c>
      <c r="E76" s="37">
        <v>0</v>
      </c>
      <c r="F76" s="37">
        <f t="shared" ref="F76:F82" si="21">D76+E76</f>
        <v>0</v>
      </c>
      <c r="G76" s="37">
        <v>0</v>
      </c>
      <c r="H76" s="37">
        <v>0</v>
      </c>
      <c r="I76" s="39">
        <f t="shared" ref="I76:I82" si="22">F76-G76</f>
        <v>0</v>
      </c>
    </row>
    <row r="77" spans="2:11" ht="14.25" customHeight="1" x14ac:dyDescent="0.15">
      <c r="B77" s="34"/>
      <c r="C77" s="35" t="s">
        <v>79</v>
      </c>
      <c r="D77" s="37">
        <v>0</v>
      </c>
      <c r="E77" s="37">
        <v>0</v>
      </c>
      <c r="F77" s="37">
        <f t="shared" si="21"/>
        <v>0</v>
      </c>
      <c r="G77" s="37">
        <v>0</v>
      </c>
      <c r="H77" s="37">
        <v>0</v>
      </c>
      <c r="I77" s="39">
        <f t="shared" si="22"/>
        <v>0</v>
      </c>
    </row>
    <row r="78" spans="2:11" ht="14.25" customHeight="1" x14ac:dyDescent="0.15">
      <c r="B78" s="34"/>
      <c r="C78" s="35" t="s">
        <v>80</v>
      </c>
      <c r="D78" s="37">
        <v>0</v>
      </c>
      <c r="E78" s="37">
        <v>0</v>
      </c>
      <c r="F78" s="37">
        <f t="shared" si="21"/>
        <v>0</v>
      </c>
      <c r="G78" s="37">
        <v>0</v>
      </c>
      <c r="H78" s="37">
        <v>0</v>
      </c>
      <c r="I78" s="39">
        <f t="shared" si="22"/>
        <v>0</v>
      </c>
    </row>
    <row r="79" spans="2:11" ht="14.25" customHeight="1" x14ac:dyDescent="0.15">
      <c r="B79" s="34"/>
      <c r="C79" s="35" t="s">
        <v>81</v>
      </c>
      <c r="D79" s="37">
        <v>0</v>
      </c>
      <c r="E79" s="37">
        <v>0</v>
      </c>
      <c r="F79" s="37">
        <f t="shared" si="21"/>
        <v>0</v>
      </c>
      <c r="G79" s="37">
        <v>0</v>
      </c>
      <c r="H79" s="37">
        <v>0</v>
      </c>
      <c r="I79" s="39">
        <f>F79-G79</f>
        <v>0</v>
      </c>
    </row>
    <row r="80" spans="2:11" ht="14.25" customHeight="1" x14ac:dyDescent="0.15">
      <c r="B80" s="34"/>
      <c r="C80" s="35" t="s">
        <v>82</v>
      </c>
      <c r="D80" s="37">
        <v>0</v>
      </c>
      <c r="E80" s="37">
        <v>0</v>
      </c>
      <c r="F80" s="37">
        <f t="shared" si="21"/>
        <v>0</v>
      </c>
      <c r="G80" s="37">
        <v>0</v>
      </c>
      <c r="H80" s="37">
        <v>0</v>
      </c>
      <c r="I80" s="39">
        <f t="shared" si="22"/>
        <v>0</v>
      </c>
    </row>
    <row r="81" spans="2:13" ht="14.25" customHeight="1" x14ac:dyDescent="0.15">
      <c r="B81" s="34"/>
      <c r="C81" s="35" t="s">
        <v>83</v>
      </c>
      <c r="D81" s="37">
        <v>0</v>
      </c>
      <c r="E81" s="37">
        <v>0</v>
      </c>
      <c r="F81" s="37">
        <f t="shared" si="21"/>
        <v>0</v>
      </c>
      <c r="G81" s="37">
        <v>0</v>
      </c>
      <c r="H81" s="37">
        <v>0</v>
      </c>
      <c r="I81" s="39">
        <f t="shared" si="22"/>
        <v>0</v>
      </c>
    </row>
    <row r="82" spans="2:13" ht="14.25" customHeight="1" thickBot="1" x14ac:dyDescent="0.25">
      <c r="B82" s="34"/>
      <c r="C82" s="35" t="s">
        <v>84</v>
      </c>
      <c r="D82" s="37">
        <v>0</v>
      </c>
      <c r="E82" s="37">
        <v>0</v>
      </c>
      <c r="F82" s="37">
        <f t="shared" si="21"/>
        <v>0</v>
      </c>
      <c r="G82" s="37">
        <v>0</v>
      </c>
      <c r="H82" s="37">
        <v>0</v>
      </c>
      <c r="I82" s="39">
        <f t="shared" si="22"/>
        <v>0</v>
      </c>
      <c r="K82" s="54"/>
      <c r="M82" s="52"/>
    </row>
    <row r="83" spans="2:13" ht="14.25" customHeight="1" thickBot="1" x14ac:dyDescent="0.25">
      <c r="B83" s="55"/>
      <c r="C83" s="56" t="s">
        <v>85</v>
      </c>
      <c r="D83" s="57">
        <f t="shared" ref="D83:I83" si="23">D11+D19+D29+D39+D49+D59+D63+D71+D75</f>
        <v>110398.59999999999</v>
      </c>
      <c r="E83" s="57">
        <f t="shared" si="23"/>
        <v>-8.4376949871511897E-15</v>
      </c>
      <c r="F83" s="57">
        <f>F11+F19+F29+F39+F49+F59+F63+F71+F75</f>
        <v>110398.59999999999</v>
      </c>
      <c r="G83" s="57">
        <f t="shared" si="23"/>
        <v>21645.800000000003</v>
      </c>
      <c r="H83" s="57">
        <f>H11+H19+H29+H39+H49+H59+H63+H71+H75</f>
        <v>21645.800000000003</v>
      </c>
      <c r="I83" s="57">
        <f t="shared" si="23"/>
        <v>88752.799999999988</v>
      </c>
      <c r="K83" s="58"/>
    </row>
    <row r="84" spans="2:13" ht="6.75" customHeight="1" x14ac:dyDescent="0.15"/>
    <row r="85" spans="2:13" x14ac:dyDescent="0.15">
      <c r="E85" s="41"/>
      <c r="H85" s="41"/>
      <c r="L85" s="52"/>
    </row>
    <row r="86" spans="2:13" x14ac:dyDescent="0.15">
      <c r="D86" s="52"/>
      <c r="E86" s="52"/>
      <c r="H86" s="59"/>
      <c r="K86" s="52"/>
    </row>
    <row r="87" spans="2:13" x14ac:dyDescent="0.15">
      <c r="H87" s="52"/>
    </row>
    <row r="89" spans="2:13" x14ac:dyDescent="0.15">
      <c r="E89" s="60"/>
    </row>
    <row r="90" spans="2:13" x14ac:dyDescent="0.15">
      <c r="E90" s="60"/>
    </row>
    <row r="91" spans="2:13" x14ac:dyDescent="0.15">
      <c r="E91" s="60"/>
    </row>
    <row r="92" spans="2:13" x14ac:dyDescent="0.15">
      <c r="E92" s="60"/>
      <c r="F92" s="60"/>
    </row>
    <row r="93" spans="2:13" x14ac:dyDescent="0.15">
      <c r="E93" s="60"/>
      <c r="F93" s="60"/>
    </row>
    <row r="94" spans="2:13" x14ac:dyDescent="0.15">
      <c r="E94" s="60"/>
      <c r="F94" s="60"/>
    </row>
    <row r="95" spans="2:13" x14ac:dyDescent="0.15">
      <c r="E95" s="60"/>
      <c r="F95" s="60"/>
    </row>
    <row r="96" spans="2:13" x14ac:dyDescent="0.15">
      <c r="F96" s="60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2019-04-25T22:59:38Z</dcterms:created>
  <dcterms:modified xsi:type="dcterms:W3CDTF">2019-04-25T23:00:00Z</dcterms:modified>
</cp:coreProperties>
</file>